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A18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A166"/>
  <c r="J165"/>
  <c r="I165"/>
  <c r="I176" s="1"/>
  <c r="H165"/>
  <c r="G165"/>
  <c r="G176" s="1"/>
  <c r="F165"/>
  <c r="B157"/>
  <c r="A157"/>
  <c r="J156"/>
  <c r="I156"/>
  <c r="H156"/>
  <c r="G156"/>
  <c r="F156"/>
  <c r="A14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A128"/>
  <c r="J127"/>
  <c r="I127"/>
  <c r="I138" s="1"/>
  <c r="H127"/>
  <c r="G127"/>
  <c r="G138" s="1"/>
  <c r="F127"/>
  <c r="A119"/>
  <c r="J118"/>
  <c r="I118"/>
  <c r="H118"/>
  <c r="G118"/>
  <c r="F118"/>
  <c r="A109"/>
  <c r="J108"/>
  <c r="I108"/>
  <c r="I119" s="1"/>
  <c r="H108"/>
  <c r="G108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I81" s="1"/>
  <c r="H70"/>
  <c r="G70"/>
  <c r="G81" s="1"/>
  <c r="F70"/>
  <c r="B62"/>
  <c r="A62"/>
  <c r="J61"/>
  <c r="I61"/>
  <c r="H61"/>
  <c r="G61"/>
  <c r="F61"/>
  <c r="B52"/>
  <c r="A52"/>
  <c r="J51"/>
  <c r="I51"/>
  <c r="I62" s="1"/>
  <c r="H51"/>
  <c r="G51"/>
  <c r="G62" s="1"/>
  <c r="F51"/>
  <c r="B43"/>
  <c r="A43"/>
  <c r="J42"/>
  <c r="I42"/>
  <c r="H42"/>
  <c r="G42"/>
  <c r="F42"/>
  <c r="B33"/>
  <c r="A33"/>
  <c r="J32"/>
  <c r="I32"/>
  <c r="H32"/>
  <c r="G32"/>
  <c r="G43" s="1"/>
  <c r="F32"/>
  <c r="B24"/>
  <c r="A24"/>
  <c r="J23"/>
  <c r="I23"/>
  <c r="H23"/>
  <c r="G23"/>
  <c r="F23"/>
  <c r="B14"/>
  <c r="A14"/>
  <c r="J13"/>
  <c r="I13"/>
  <c r="H13"/>
  <c r="G13"/>
  <c r="F13"/>
  <c r="J176" l="1"/>
  <c r="H176"/>
  <c r="F176"/>
  <c r="H138"/>
  <c r="F138"/>
  <c r="J138"/>
  <c r="F119"/>
  <c r="J119"/>
  <c r="H119"/>
  <c r="G119"/>
  <c r="J100"/>
  <c r="H100"/>
  <c r="F100"/>
  <c r="J81"/>
  <c r="H81"/>
  <c r="F81"/>
  <c r="J62"/>
  <c r="H62"/>
  <c r="F62"/>
  <c r="J43"/>
  <c r="I43"/>
  <c r="H43"/>
  <c r="F43"/>
  <c r="J24"/>
  <c r="J196" s="1"/>
  <c r="I24"/>
  <c r="I196" s="1"/>
  <c r="H24"/>
  <c r="G24"/>
  <c r="F24"/>
  <c r="G196" l="1"/>
  <c r="H196"/>
  <c r="F196"/>
</calcChain>
</file>

<file path=xl/sharedStrings.xml><?xml version="1.0" encoding="utf-8"?>
<sst xmlns="http://schemas.openxmlformats.org/spreadsheetml/2006/main" count="273" uniqueCount="85">
  <si>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</si>
  <si>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</si>
  <si>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</si>
  <si>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</si>
  <si>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</si>
  <si>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</si>
  <si>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</si>
  <si>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</si>
  <si>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</si>
  <si>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</si>
  <si>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</si>
  <si>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</si>
  <si>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</si>
  <si>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</si>
  <si>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</si>
  <si>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</si>
  <si>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</si>
  <si>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</si>
  <si>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</si>
  <si>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</si>
  <si>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</si>
  <si>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</si>
  <si>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</si>
  <si>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</si>
  <si>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</si>
  <si>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</si>
  <si>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</si>
  <si>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</si>
  <si>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</si>
  <si>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</si>
  <si>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</si>
  <si>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</si>
  <si>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</si>
  <si>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</si>
  <si>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</si>
  <si>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</si>
  <si>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</si>
  <si>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</si>
  <si>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Какао на молоке с сахаром</t>
  </si>
  <si>
    <t>Лапша домашняя на кур/бульоне</t>
  </si>
  <si>
    <t>Компот из смеси сухофруктов</t>
  </si>
  <si>
    <t>Хлеб пшеничный</t>
  </si>
  <si>
    <t>Яблоко</t>
  </si>
  <si>
    <t>Гарнир перловый</t>
  </si>
  <si>
    <t>Каша молочная рисовая с с/м</t>
  </si>
  <si>
    <t>Чай с сахаром</t>
  </si>
  <si>
    <t>Банан</t>
  </si>
  <si>
    <t>Суп Щи из свежей капусты</t>
  </si>
  <si>
    <t>Макароны отварные с с/м</t>
  </si>
  <si>
    <t>Гуляш из курицы</t>
  </si>
  <si>
    <t>Голень куринная</t>
  </si>
  <si>
    <t>сладкое</t>
  </si>
  <si>
    <t>Вафли</t>
  </si>
  <si>
    <t>Борщ из свежей капусты</t>
  </si>
  <si>
    <t>Плов с мясом птицы</t>
  </si>
  <si>
    <t>Кисель с сахаром</t>
  </si>
  <si>
    <t>Каша ячневая на молоке с с/м</t>
  </si>
  <si>
    <t>Суп Рассольник</t>
  </si>
  <si>
    <t>Котлета мясная</t>
  </si>
  <si>
    <t>Каша молочная геркулесовая с с/м</t>
  </si>
  <si>
    <t>Каша молочная пшенная с с/м</t>
  </si>
  <si>
    <t>Суп картофел с клецками</t>
  </si>
  <si>
    <t>Гуляш с говяжей печенью</t>
  </si>
  <si>
    <t>Гречка отварная с с/м</t>
  </si>
  <si>
    <t>Гречка отварная с/м</t>
  </si>
  <si>
    <t>Каша манная с с/м</t>
  </si>
  <si>
    <t>Суп картофельный с макар.изделиями</t>
  </si>
  <si>
    <t>Капуста тушенная</t>
  </si>
  <si>
    <t>Суп рисовый на куринном бульоне</t>
  </si>
  <si>
    <t>Сок натуральный</t>
  </si>
  <si>
    <t>Баранка</t>
  </si>
  <si>
    <t>Суп молочный с вермишелью</t>
  </si>
  <si>
    <t>Суп гороховый с курицй</t>
  </si>
  <si>
    <t xml:space="preserve">Сладкое </t>
  </si>
  <si>
    <t>Пряник</t>
  </si>
  <si>
    <t>Суп крестьянский</t>
  </si>
  <si>
    <t>Птица тушеная</t>
  </si>
  <si>
    <t>Пюре картофельное с с/м</t>
  </si>
  <si>
    <t>Апельсин</t>
  </si>
  <si>
    <t>Макароны отварные с овощями</t>
  </si>
  <si>
    <t>Сладкое</t>
  </si>
  <si>
    <t>Печенье</t>
  </si>
  <si>
    <t>директор</t>
  </si>
  <si>
    <t>Ребзон Ю.А.</t>
  </si>
  <si>
    <t>МБОУ "Каменская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</si>
</sst>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9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/>
    </xf>
    <xf numFmtId="0" fontId="2" fillId="4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2.77734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0" t="s">
        <v>84</v>
      </c>
      <c r="D1" s="51"/>
      <c r="E1" s="51"/>
      <c r="F1" s="12" t="s">
        <v>16</v>
      </c>
      <c r="G1" s="2" t="s">
        <v>17</v>
      </c>
      <c r="H1" s="52" t="s">
        <v>82</v>
      </c>
      <c r="I1" s="52"/>
      <c r="J1" s="52"/>
      <c r="K1" s="52"/>
    </row>
    <row r="2" spans="1:12" ht="17.399999999999999">
      <c r="A2" s="34" t="s">
        <v>6</v>
      </c>
      <c r="C2" s="2"/>
      <c r="G2" s="2" t="s">
        <v>18</v>
      </c>
      <c r="H2" s="52" t="s">
        <v>83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4">
        <v>30</v>
      </c>
      <c r="I3" s="44">
        <v>8</v>
      </c>
      <c r="J3" s="45">
        <v>2023</v>
      </c>
      <c r="K3" s="46"/>
    </row>
    <row r="4" spans="1:12" ht="13.8" thickBot="1">
      <c r="C4" s="2"/>
      <c r="D4" s="4"/>
      <c r="H4" s="43" t="s">
        <v>35</v>
      </c>
      <c r="I4" s="43" t="s">
        <v>36</v>
      </c>
      <c r="J4" s="43" t="s">
        <v>37</v>
      </c>
    </row>
    <row r="5" spans="1:12" ht="31.2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53" t="s">
        <v>11</v>
      </c>
      <c r="L5" s="58"/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7" t="s">
        <v>64</v>
      </c>
      <c r="F6" s="38">
        <v>160</v>
      </c>
      <c r="G6" s="38">
        <v>4.67</v>
      </c>
      <c r="H6" s="38">
        <v>4.8600000000000003</v>
      </c>
      <c r="I6" s="38">
        <v>25.83</v>
      </c>
      <c r="J6" s="38">
        <v>166</v>
      </c>
      <c r="K6" s="54">
        <v>679</v>
      </c>
      <c r="L6" s="59"/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55"/>
      <c r="L7" s="59"/>
    </row>
    <row r="8" spans="1:12" ht="14.4">
      <c r="A8" s="23"/>
      <c r="B8" s="15"/>
      <c r="C8" s="11"/>
      <c r="D8" s="7" t="s">
        <v>22</v>
      </c>
      <c r="E8" s="39" t="s">
        <v>38</v>
      </c>
      <c r="F8" s="40">
        <v>200</v>
      </c>
      <c r="G8" s="40">
        <v>3.52</v>
      </c>
      <c r="H8" s="40">
        <v>3.72</v>
      </c>
      <c r="I8" s="40">
        <v>25.49</v>
      </c>
      <c r="J8" s="40">
        <v>145.19999999999999</v>
      </c>
      <c r="K8" s="55">
        <v>959</v>
      </c>
      <c r="L8" s="59"/>
    </row>
    <row r="9" spans="1:12" ht="14.4">
      <c r="A9" s="23"/>
      <c r="B9" s="15"/>
      <c r="C9" s="11"/>
      <c r="D9" s="7" t="s">
        <v>23</v>
      </c>
      <c r="E9" s="39" t="s">
        <v>41</v>
      </c>
      <c r="F9" s="40">
        <v>60</v>
      </c>
      <c r="G9" s="40">
        <v>7.9</v>
      </c>
      <c r="H9" s="40">
        <v>0.84</v>
      </c>
      <c r="I9" s="40">
        <v>51</v>
      </c>
      <c r="J9" s="40">
        <v>247</v>
      </c>
      <c r="K9" s="55">
        <v>1</v>
      </c>
      <c r="L9" s="59"/>
    </row>
    <row r="10" spans="1:12" ht="14.4">
      <c r="A10" s="23"/>
      <c r="B10" s="15"/>
      <c r="C10" s="11"/>
      <c r="D10" s="7" t="s">
        <v>24</v>
      </c>
      <c r="E10" s="39" t="s">
        <v>42</v>
      </c>
      <c r="F10" s="40">
        <v>200</v>
      </c>
      <c r="G10" s="40">
        <v>0.8</v>
      </c>
      <c r="H10" s="40"/>
      <c r="I10" s="40">
        <v>19.600000000000001</v>
      </c>
      <c r="J10" s="40">
        <v>94</v>
      </c>
      <c r="K10" s="55"/>
      <c r="L10" s="59"/>
    </row>
    <row r="11" spans="1:12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55"/>
      <c r="L11" s="59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55"/>
      <c r="L12" s="59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16.89</v>
      </c>
      <c r="H13" s="19">
        <f t="shared" si="0"/>
        <v>9.42</v>
      </c>
      <c r="I13" s="19">
        <f t="shared" si="0"/>
        <v>121.91999999999999</v>
      </c>
      <c r="J13" s="19">
        <f t="shared" si="0"/>
        <v>652.20000000000005</v>
      </c>
      <c r="K13" s="56"/>
      <c r="L13" s="60"/>
    </row>
    <row r="14" spans="1:12" ht="14.4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55"/>
      <c r="L14" s="59"/>
    </row>
    <row r="15" spans="1:12" ht="14.4">
      <c r="A15" s="23"/>
      <c r="B15" s="15"/>
      <c r="C15" s="11"/>
      <c r="D15" s="7" t="s">
        <v>27</v>
      </c>
      <c r="E15" s="39" t="s">
        <v>39</v>
      </c>
      <c r="F15" s="40">
        <v>200</v>
      </c>
      <c r="G15" s="40">
        <v>6.89</v>
      </c>
      <c r="H15" s="40">
        <v>6.72</v>
      </c>
      <c r="I15" s="40">
        <v>11.47</v>
      </c>
      <c r="J15" s="40">
        <v>133.80000000000001</v>
      </c>
      <c r="K15" s="55">
        <v>87</v>
      </c>
      <c r="L15" s="59"/>
    </row>
    <row r="16" spans="1:12" ht="14.4">
      <c r="A16" s="23"/>
      <c r="B16" s="15"/>
      <c r="C16" s="11"/>
      <c r="D16" s="7" t="s">
        <v>28</v>
      </c>
      <c r="E16" s="39" t="s">
        <v>49</v>
      </c>
      <c r="F16" s="40">
        <v>120</v>
      </c>
      <c r="G16" s="40">
        <v>49.58</v>
      </c>
      <c r="H16" s="40">
        <v>7.29</v>
      </c>
      <c r="I16" s="40">
        <v>33.119999999999997</v>
      </c>
      <c r="J16" s="40">
        <v>145.03</v>
      </c>
      <c r="K16" s="55">
        <v>417</v>
      </c>
      <c r="L16" s="59"/>
    </row>
    <row r="17" spans="1:12" ht="14.4">
      <c r="A17" s="23"/>
      <c r="B17" s="15"/>
      <c r="C17" s="11"/>
      <c r="D17" s="7" t="s">
        <v>29</v>
      </c>
      <c r="E17" s="39" t="s">
        <v>43</v>
      </c>
      <c r="F17" s="40">
        <v>160</v>
      </c>
      <c r="G17" s="40">
        <v>2.3199999999999998</v>
      </c>
      <c r="H17" s="40">
        <v>3.96</v>
      </c>
      <c r="I17" s="40">
        <v>28.97</v>
      </c>
      <c r="J17" s="40">
        <v>161</v>
      </c>
      <c r="K17" s="55">
        <v>168</v>
      </c>
      <c r="L17" s="59"/>
    </row>
    <row r="18" spans="1:12" ht="14.4">
      <c r="A18" s="23"/>
      <c r="B18" s="15"/>
      <c r="C18" s="11"/>
      <c r="D18" s="7" t="s">
        <v>30</v>
      </c>
      <c r="E18" s="39" t="s">
        <v>40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55">
        <v>868</v>
      </c>
      <c r="L18" s="59"/>
    </row>
    <row r="19" spans="1:12" ht="14.4">
      <c r="A19" s="23"/>
      <c r="B19" s="15"/>
      <c r="C19" s="11"/>
      <c r="D19" s="7" t="s">
        <v>31</v>
      </c>
      <c r="E19" s="39" t="s">
        <v>41</v>
      </c>
      <c r="F19" s="40">
        <v>60</v>
      </c>
      <c r="G19" s="40">
        <v>7.9</v>
      </c>
      <c r="H19" s="40">
        <v>0.84</v>
      </c>
      <c r="I19" s="40">
        <v>51</v>
      </c>
      <c r="J19" s="40">
        <v>247</v>
      </c>
      <c r="K19" s="55">
        <v>1</v>
      </c>
      <c r="L19" s="59"/>
    </row>
    <row r="20" spans="1:12" ht="14.4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55"/>
      <c r="L20" s="59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55"/>
      <c r="L21" s="59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55"/>
      <c r="L22" s="59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1">SUM(G14:G22)</f>
        <v>66.73</v>
      </c>
      <c r="H23" s="19">
        <f t="shared" si="1"/>
        <v>18.809999999999999</v>
      </c>
      <c r="I23" s="19">
        <f t="shared" si="1"/>
        <v>149.32</v>
      </c>
      <c r="J23" s="19">
        <f t="shared" si="1"/>
        <v>781.03000000000009</v>
      </c>
      <c r="K23" s="56"/>
      <c r="L23" s="60"/>
    </row>
    <row r="24" spans="1:12" ht="15" thickBot="1">
      <c r="A24" s="28">
        <f>A6</f>
        <v>1</v>
      </c>
      <c r="B24" s="29">
        <f>B6</f>
        <v>1</v>
      </c>
      <c r="C24" s="47" t="s">
        <v>4</v>
      </c>
      <c r="D24" s="48"/>
      <c r="E24" s="30"/>
      <c r="F24" s="31">
        <f>F13+F23</f>
        <v>1360</v>
      </c>
      <c r="G24" s="31">
        <f t="shared" ref="G24:J24" si="2">G13+G23</f>
        <v>83.62</v>
      </c>
      <c r="H24" s="31">
        <f t="shared" si="2"/>
        <v>28.229999999999997</v>
      </c>
      <c r="I24" s="31">
        <f t="shared" si="2"/>
        <v>271.24</v>
      </c>
      <c r="J24" s="31">
        <f t="shared" si="2"/>
        <v>1433.23</v>
      </c>
      <c r="K24" s="57"/>
      <c r="L24" s="60"/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7" t="s">
        <v>44</v>
      </c>
      <c r="F25" s="38">
        <v>160</v>
      </c>
      <c r="G25" s="38">
        <v>2.3199999999999998</v>
      </c>
      <c r="H25" s="38">
        <v>3.96</v>
      </c>
      <c r="I25" s="38">
        <v>28.97</v>
      </c>
      <c r="J25" s="38">
        <v>161</v>
      </c>
      <c r="K25" s="54">
        <v>168</v>
      </c>
      <c r="L25" s="59"/>
    </row>
    <row r="26" spans="1:12" ht="14.4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55"/>
      <c r="L26" s="59"/>
    </row>
    <row r="27" spans="1:12" ht="14.4">
      <c r="A27" s="14"/>
      <c r="B27" s="15"/>
      <c r="C27" s="11"/>
      <c r="D27" s="7" t="s">
        <v>22</v>
      </c>
      <c r="E27" s="39" t="s">
        <v>45</v>
      </c>
      <c r="F27" s="40">
        <v>200</v>
      </c>
      <c r="G27" s="40">
        <v>0.2</v>
      </c>
      <c r="H27" s="40">
        <v>0</v>
      </c>
      <c r="I27" s="40">
        <v>14</v>
      </c>
      <c r="J27" s="40">
        <v>28</v>
      </c>
      <c r="K27" s="55">
        <v>943</v>
      </c>
      <c r="L27" s="59"/>
    </row>
    <row r="28" spans="1:12" ht="14.4">
      <c r="A28" s="14"/>
      <c r="B28" s="15"/>
      <c r="C28" s="11"/>
      <c r="D28" s="7" t="s">
        <v>23</v>
      </c>
      <c r="E28" s="39" t="s">
        <v>41</v>
      </c>
      <c r="F28" s="40">
        <v>60</v>
      </c>
      <c r="G28" s="40">
        <v>7.9</v>
      </c>
      <c r="H28" s="40">
        <v>0.84</v>
      </c>
      <c r="I28" s="40">
        <v>51</v>
      </c>
      <c r="J28" s="40">
        <v>247</v>
      </c>
      <c r="K28" s="55">
        <v>1</v>
      </c>
      <c r="L28" s="59"/>
    </row>
    <row r="29" spans="1:12" ht="14.4">
      <c r="A29" s="14"/>
      <c r="B29" s="15"/>
      <c r="C29" s="11"/>
      <c r="D29" s="7" t="s">
        <v>24</v>
      </c>
      <c r="E29" s="39" t="s">
        <v>46</v>
      </c>
      <c r="F29" s="40"/>
      <c r="G29" s="40"/>
      <c r="H29" s="40"/>
      <c r="I29" s="40"/>
      <c r="J29" s="40"/>
      <c r="K29" s="55"/>
      <c r="L29" s="59"/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5"/>
      <c r="L30" s="59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5"/>
      <c r="L31" s="59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420</v>
      </c>
      <c r="G32" s="19">
        <f t="shared" ref="G32" si="3">SUM(G25:G31)</f>
        <v>10.42</v>
      </c>
      <c r="H32" s="19">
        <f t="shared" ref="H32" si="4">SUM(H25:H31)</f>
        <v>4.8</v>
      </c>
      <c r="I32" s="19">
        <f t="shared" ref="I32" si="5">SUM(I25:I31)</f>
        <v>93.97</v>
      </c>
      <c r="J32" s="19">
        <f t="shared" ref="J32:L32" si="6">SUM(J25:J31)</f>
        <v>436</v>
      </c>
      <c r="K32" s="56"/>
      <c r="L32" s="60"/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5"/>
      <c r="L33" s="59"/>
    </row>
    <row r="34" spans="1:12" ht="14.4">
      <c r="A34" s="14"/>
      <c r="B34" s="15"/>
      <c r="C34" s="11"/>
      <c r="D34" s="7" t="s">
        <v>27</v>
      </c>
      <c r="E34" s="39" t="s">
        <v>47</v>
      </c>
      <c r="F34" s="40">
        <v>200</v>
      </c>
      <c r="G34" s="40">
        <v>6.89</v>
      </c>
      <c r="H34" s="40">
        <v>6.72</v>
      </c>
      <c r="I34" s="40">
        <v>11.47</v>
      </c>
      <c r="J34" s="40">
        <v>133.80000000000001</v>
      </c>
      <c r="K34" s="55">
        <v>87</v>
      </c>
      <c r="L34" s="59"/>
    </row>
    <row r="35" spans="1:12" ht="14.4">
      <c r="A35" s="14"/>
      <c r="B35" s="15"/>
      <c r="C35" s="11"/>
      <c r="D35" s="7" t="s">
        <v>28</v>
      </c>
      <c r="E35" s="39" t="s">
        <v>50</v>
      </c>
      <c r="F35" s="40">
        <v>100</v>
      </c>
      <c r="G35" s="40">
        <v>20.3</v>
      </c>
      <c r="H35" s="40">
        <v>17</v>
      </c>
      <c r="I35" s="40">
        <v>35.69</v>
      </c>
      <c r="J35" s="40">
        <v>377</v>
      </c>
      <c r="K35" s="55">
        <v>170</v>
      </c>
      <c r="L35" s="59"/>
    </row>
    <row r="36" spans="1:12" ht="14.4">
      <c r="A36" s="14"/>
      <c r="B36" s="15"/>
      <c r="C36" s="11"/>
      <c r="D36" s="7" t="s">
        <v>29</v>
      </c>
      <c r="E36" s="39" t="s">
        <v>48</v>
      </c>
      <c r="F36" s="40">
        <v>170</v>
      </c>
      <c r="G36" s="40">
        <v>49.58</v>
      </c>
      <c r="H36" s="40">
        <v>1.18</v>
      </c>
      <c r="I36" s="40">
        <v>33.119999999999997</v>
      </c>
      <c r="J36" s="40">
        <v>145.03</v>
      </c>
      <c r="K36" s="55">
        <v>417</v>
      </c>
      <c r="L36" s="59"/>
    </row>
    <row r="37" spans="1:12" ht="14.4">
      <c r="A37" s="14"/>
      <c r="B37" s="15"/>
      <c r="C37" s="11"/>
      <c r="D37" s="7" t="s">
        <v>30</v>
      </c>
      <c r="E37" s="39" t="s">
        <v>45</v>
      </c>
      <c r="F37" s="40">
        <v>200</v>
      </c>
      <c r="G37" s="40">
        <v>0.2</v>
      </c>
      <c r="H37" s="40">
        <v>0</v>
      </c>
      <c r="I37" s="40">
        <v>14</v>
      </c>
      <c r="J37" s="40">
        <v>28</v>
      </c>
      <c r="K37" s="55">
        <v>943</v>
      </c>
      <c r="L37" s="59"/>
    </row>
    <row r="38" spans="1:12" ht="14.4">
      <c r="A38" s="14"/>
      <c r="B38" s="15"/>
      <c r="C38" s="11"/>
      <c r="D38" s="7" t="s">
        <v>31</v>
      </c>
      <c r="E38" s="39" t="s">
        <v>41</v>
      </c>
      <c r="F38" s="40">
        <v>60</v>
      </c>
      <c r="G38" s="40">
        <v>7.9</v>
      </c>
      <c r="H38" s="40">
        <v>0.84</v>
      </c>
      <c r="I38" s="40">
        <v>51</v>
      </c>
      <c r="J38" s="40">
        <v>247</v>
      </c>
      <c r="K38" s="55">
        <v>1</v>
      </c>
      <c r="L38" s="59"/>
    </row>
    <row r="39" spans="1:12" ht="14.4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55"/>
      <c r="L39" s="59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55"/>
      <c r="L40" s="59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55"/>
      <c r="L41" s="59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7">SUM(G33:G41)</f>
        <v>84.87</v>
      </c>
      <c r="H42" s="19">
        <f t="shared" ref="H42" si="8">SUM(H33:H41)</f>
        <v>25.74</v>
      </c>
      <c r="I42" s="19">
        <f t="shared" ref="I42" si="9">SUM(I33:I41)</f>
        <v>145.28</v>
      </c>
      <c r="J42" s="19">
        <f t="shared" ref="J42:L42" si="10">SUM(J33:J41)</f>
        <v>930.83</v>
      </c>
      <c r="K42" s="56"/>
      <c r="L42" s="60"/>
    </row>
    <row r="43" spans="1:12" ht="15.75" customHeight="1" thickBot="1">
      <c r="A43" s="32">
        <f>A25</f>
        <v>1</v>
      </c>
      <c r="B43" s="32">
        <f>B25</f>
        <v>2</v>
      </c>
      <c r="C43" s="47" t="s">
        <v>4</v>
      </c>
      <c r="D43" s="48"/>
      <c r="E43" s="30"/>
      <c r="F43" s="31">
        <f>F32+F42</f>
        <v>1150</v>
      </c>
      <c r="G43" s="31">
        <f t="shared" ref="G43" si="11">G32+G42</f>
        <v>95.29</v>
      </c>
      <c r="H43" s="31">
        <f t="shared" ref="H43" si="12">H32+H42</f>
        <v>30.54</v>
      </c>
      <c r="I43" s="31">
        <f t="shared" ref="I43" si="13">I32+I42</f>
        <v>239.25</v>
      </c>
      <c r="J43" s="31">
        <f t="shared" ref="J43:L43" si="14">J32+J42</f>
        <v>1366.83</v>
      </c>
      <c r="K43" s="57"/>
      <c r="L43" s="60"/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7" t="s">
        <v>60</v>
      </c>
      <c r="F44" s="38">
        <v>160</v>
      </c>
      <c r="G44" s="38">
        <v>2.3199999999999998</v>
      </c>
      <c r="H44" s="38">
        <v>3.96</v>
      </c>
      <c r="I44" s="38">
        <v>28.97</v>
      </c>
      <c r="J44" s="38">
        <v>161</v>
      </c>
      <c r="K44" s="54">
        <v>168</v>
      </c>
      <c r="L44" s="59"/>
    </row>
    <row r="45" spans="1:12" ht="14.4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55"/>
      <c r="L45" s="59"/>
    </row>
    <row r="46" spans="1:12" ht="14.4">
      <c r="A46" s="23"/>
      <c r="B46" s="15"/>
      <c r="C46" s="11"/>
      <c r="D46" s="7" t="s">
        <v>22</v>
      </c>
      <c r="E46" s="39" t="s">
        <v>45</v>
      </c>
      <c r="F46" s="40">
        <v>200</v>
      </c>
      <c r="G46" s="40">
        <v>0.2</v>
      </c>
      <c r="H46" s="40">
        <v>0</v>
      </c>
      <c r="I46" s="40">
        <v>14</v>
      </c>
      <c r="J46" s="40">
        <v>28</v>
      </c>
      <c r="K46" s="55">
        <v>943</v>
      </c>
      <c r="L46" s="59"/>
    </row>
    <row r="47" spans="1:12" ht="14.4">
      <c r="A47" s="23"/>
      <c r="B47" s="15"/>
      <c r="C47" s="11"/>
      <c r="D47" s="7" t="s">
        <v>23</v>
      </c>
      <c r="E47" s="39" t="s">
        <v>41</v>
      </c>
      <c r="F47" s="40">
        <v>60</v>
      </c>
      <c r="G47" s="40">
        <v>7.9</v>
      </c>
      <c r="H47" s="40">
        <v>0.84</v>
      </c>
      <c r="I47" s="40">
        <v>51</v>
      </c>
      <c r="J47" s="40">
        <v>247</v>
      </c>
      <c r="K47" s="55">
        <v>1</v>
      </c>
      <c r="L47" s="59"/>
    </row>
    <row r="48" spans="1:12" ht="14.4">
      <c r="A48" s="23"/>
      <c r="B48" s="15"/>
      <c r="C48" s="11"/>
      <c r="D48" s="7" t="s">
        <v>24</v>
      </c>
      <c r="E48" s="39" t="s">
        <v>42</v>
      </c>
      <c r="F48" s="40">
        <v>200</v>
      </c>
      <c r="G48" s="40">
        <v>0.8</v>
      </c>
      <c r="H48" s="40"/>
      <c r="I48" s="40">
        <v>19.600000000000001</v>
      </c>
      <c r="J48" s="40">
        <v>94</v>
      </c>
      <c r="K48" s="55"/>
      <c r="L48" s="59"/>
    </row>
    <row r="49" spans="1:12" ht="14.4">
      <c r="A49" s="23"/>
      <c r="B49" s="15"/>
      <c r="C49" s="11"/>
      <c r="D49" s="6" t="s">
        <v>51</v>
      </c>
      <c r="E49" s="39" t="s">
        <v>52</v>
      </c>
      <c r="F49" s="40">
        <v>30</v>
      </c>
      <c r="G49" s="40">
        <v>1.6</v>
      </c>
      <c r="H49" s="40">
        <v>2.8</v>
      </c>
      <c r="I49" s="40">
        <v>6.6</v>
      </c>
      <c r="J49" s="40">
        <v>58.02</v>
      </c>
      <c r="K49" s="55"/>
      <c r="L49" s="59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55"/>
      <c r="L50" s="59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5">SUM(G44:G50)</f>
        <v>12.82</v>
      </c>
      <c r="H51" s="19">
        <f t="shared" ref="H51" si="16">SUM(H44:H50)</f>
        <v>7.6</v>
      </c>
      <c r="I51" s="19">
        <f t="shared" ref="I51" si="17">SUM(I44:I50)</f>
        <v>120.16999999999999</v>
      </c>
      <c r="J51" s="19">
        <f t="shared" ref="J51:L51" si="18">SUM(J44:J50)</f>
        <v>588.02</v>
      </c>
      <c r="K51" s="56"/>
      <c r="L51" s="60"/>
    </row>
    <row r="52" spans="1:12" ht="14.4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55"/>
      <c r="L52" s="59"/>
    </row>
    <row r="53" spans="1:12" ht="14.4">
      <c r="A53" s="23"/>
      <c r="B53" s="15"/>
      <c r="C53" s="11"/>
      <c r="D53" s="7" t="s">
        <v>27</v>
      </c>
      <c r="E53" s="39" t="s">
        <v>53</v>
      </c>
      <c r="F53" s="40">
        <v>200</v>
      </c>
      <c r="G53" s="40">
        <v>1.45</v>
      </c>
      <c r="H53" s="40">
        <v>3.93</v>
      </c>
      <c r="I53" s="40">
        <v>100.2</v>
      </c>
      <c r="J53" s="40">
        <v>82</v>
      </c>
      <c r="K53" s="55">
        <v>170</v>
      </c>
      <c r="L53" s="59"/>
    </row>
    <row r="54" spans="1:12" ht="14.4">
      <c r="A54" s="23"/>
      <c r="B54" s="15"/>
      <c r="C54" s="11"/>
      <c r="D54" s="7" t="s">
        <v>28</v>
      </c>
      <c r="E54" s="39" t="s">
        <v>54</v>
      </c>
      <c r="F54" s="40">
        <v>170</v>
      </c>
      <c r="G54" s="40">
        <v>20.3</v>
      </c>
      <c r="H54" s="40">
        <v>17</v>
      </c>
      <c r="I54" s="40">
        <v>35.69</v>
      </c>
      <c r="J54" s="40">
        <v>377</v>
      </c>
      <c r="K54" s="55">
        <v>304</v>
      </c>
      <c r="L54" s="59"/>
    </row>
    <row r="55" spans="1:12" ht="14.4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55"/>
      <c r="L55" s="59"/>
    </row>
    <row r="56" spans="1:12" ht="14.4">
      <c r="A56" s="23"/>
      <c r="B56" s="15"/>
      <c r="C56" s="11"/>
      <c r="D56" s="7" t="s">
        <v>30</v>
      </c>
      <c r="E56" s="39" t="s">
        <v>55</v>
      </c>
      <c r="F56" s="40">
        <v>200</v>
      </c>
      <c r="G56" s="40">
        <v>0.2</v>
      </c>
      <c r="H56" s="40">
        <v>0</v>
      </c>
      <c r="I56" s="40">
        <v>32.6</v>
      </c>
      <c r="J56" s="40">
        <v>132</v>
      </c>
      <c r="K56" s="55">
        <v>874</v>
      </c>
      <c r="L56" s="59"/>
    </row>
    <row r="57" spans="1:12" ht="14.4">
      <c r="A57" s="23"/>
      <c r="B57" s="15"/>
      <c r="C57" s="11"/>
      <c r="D57" s="7" t="s">
        <v>31</v>
      </c>
      <c r="E57" s="39" t="s">
        <v>41</v>
      </c>
      <c r="F57" s="40">
        <v>60</v>
      </c>
      <c r="G57" s="40">
        <v>7.9</v>
      </c>
      <c r="H57" s="40">
        <v>0.84</v>
      </c>
      <c r="I57" s="40">
        <v>51</v>
      </c>
      <c r="J57" s="40">
        <v>247</v>
      </c>
      <c r="K57" s="55">
        <v>1</v>
      </c>
      <c r="L57" s="59"/>
    </row>
    <row r="58" spans="1:12" ht="14.4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55"/>
      <c r="L58" s="59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55"/>
      <c r="L59" s="59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55"/>
      <c r="L60" s="59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" si="19">SUM(G52:G60)</f>
        <v>29.85</v>
      </c>
      <c r="H61" s="19">
        <f t="shared" ref="H61" si="20">SUM(H52:H60)</f>
        <v>21.77</v>
      </c>
      <c r="I61" s="19">
        <f t="shared" ref="I61" si="21">SUM(I52:I60)</f>
        <v>219.48999999999998</v>
      </c>
      <c r="J61" s="19">
        <f t="shared" ref="J61:L61" si="22">SUM(J52:J60)</f>
        <v>838</v>
      </c>
      <c r="K61" s="56"/>
      <c r="L61" s="60"/>
    </row>
    <row r="62" spans="1:12" ht="15.75" customHeight="1" thickBot="1">
      <c r="A62" s="28">
        <f>A44</f>
        <v>1</v>
      </c>
      <c r="B62" s="29">
        <f>B44</f>
        <v>3</v>
      </c>
      <c r="C62" s="47" t="s">
        <v>4</v>
      </c>
      <c r="D62" s="48"/>
      <c r="E62" s="30"/>
      <c r="F62" s="31">
        <f>F51+F61</f>
        <v>1280</v>
      </c>
      <c r="G62" s="31">
        <f t="shared" ref="G62" si="23">G51+G61</f>
        <v>42.67</v>
      </c>
      <c r="H62" s="31">
        <f t="shared" ref="H62" si="24">H51+H61</f>
        <v>29.369999999999997</v>
      </c>
      <c r="I62" s="31">
        <f t="shared" ref="I62" si="25">I51+I61</f>
        <v>339.65999999999997</v>
      </c>
      <c r="J62" s="31">
        <f t="shared" ref="J62:L62" si="26">J51+J61</f>
        <v>1426.02</v>
      </c>
      <c r="K62" s="57"/>
      <c r="L62" s="60"/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7" t="s">
        <v>56</v>
      </c>
      <c r="F63" s="38">
        <v>170</v>
      </c>
      <c r="G63" s="38">
        <v>6.6</v>
      </c>
      <c r="H63" s="38">
        <v>5.72</v>
      </c>
      <c r="I63" s="38">
        <v>37.880000000000003</v>
      </c>
      <c r="J63" s="38">
        <v>229.5</v>
      </c>
      <c r="K63" s="54">
        <v>679</v>
      </c>
      <c r="L63" s="59"/>
    </row>
    <row r="64" spans="1:12" ht="14.4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55"/>
      <c r="L64" s="59"/>
    </row>
    <row r="65" spans="1:12" ht="14.4">
      <c r="A65" s="23"/>
      <c r="B65" s="15"/>
      <c r="C65" s="11"/>
      <c r="D65" s="7" t="s">
        <v>22</v>
      </c>
      <c r="E65" s="39" t="s">
        <v>45</v>
      </c>
      <c r="F65" s="40">
        <v>200</v>
      </c>
      <c r="G65" s="40">
        <v>0.2</v>
      </c>
      <c r="H65" s="40">
        <v>0</v>
      </c>
      <c r="I65" s="40">
        <v>14</v>
      </c>
      <c r="J65" s="40">
        <v>28</v>
      </c>
      <c r="K65" s="55">
        <v>943</v>
      </c>
      <c r="L65" s="59"/>
    </row>
    <row r="66" spans="1:12" ht="14.4">
      <c r="A66" s="23"/>
      <c r="B66" s="15"/>
      <c r="C66" s="11"/>
      <c r="D66" s="7" t="s">
        <v>23</v>
      </c>
      <c r="E66" s="39" t="s">
        <v>41</v>
      </c>
      <c r="F66" s="40">
        <v>60</v>
      </c>
      <c r="G66" s="40">
        <v>7.9</v>
      </c>
      <c r="H66" s="40">
        <v>0.84</v>
      </c>
      <c r="I66" s="40">
        <v>51</v>
      </c>
      <c r="J66" s="40">
        <v>247</v>
      </c>
      <c r="K66" s="55">
        <v>1</v>
      </c>
      <c r="L66" s="59"/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55"/>
      <c r="L67" s="59"/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55"/>
      <c r="L68" s="59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55"/>
      <c r="L69" s="59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27">SUM(G63:G69)</f>
        <v>14.7</v>
      </c>
      <c r="H70" s="19">
        <f t="shared" ref="H70" si="28">SUM(H63:H69)</f>
        <v>6.56</v>
      </c>
      <c r="I70" s="19">
        <f t="shared" ref="I70" si="29">SUM(I63:I69)</f>
        <v>102.88</v>
      </c>
      <c r="J70" s="19">
        <f t="shared" ref="J70:L70" si="30">SUM(J63:J69)</f>
        <v>504.5</v>
      </c>
      <c r="K70" s="56"/>
      <c r="L70" s="60"/>
    </row>
    <row r="71" spans="1:12" ht="14.4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55"/>
      <c r="L71" s="59"/>
    </row>
    <row r="72" spans="1:12" ht="14.4">
      <c r="A72" s="23"/>
      <c r="B72" s="15"/>
      <c r="C72" s="11"/>
      <c r="D72" s="7" t="s">
        <v>27</v>
      </c>
      <c r="E72" s="39" t="s">
        <v>57</v>
      </c>
      <c r="F72" s="40">
        <v>200</v>
      </c>
      <c r="G72" s="40">
        <v>1.68</v>
      </c>
      <c r="H72" s="40">
        <v>4</v>
      </c>
      <c r="I72" s="40">
        <v>13.27</v>
      </c>
      <c r="J72" s="40">
        <v>96.6</v>
      </c>
      <c r="K72" s="55">
        <v>197</v>
      </c>
      <c r="L72" s="59"/>
    </row>
    <row r="73" spans="1:12" ht="14.4">
      <c r="A73" s="23"/>
      <c r="B73" s="15"/>
      <c r="C73" s="11"/>
      <c r="D73" s="7" t="s">
        <v>28</v>
      </c>
      <c r="E73" s="39" t="s">
        <v>58</v>
      </c>
      <c r="F73" s="40">
        <v>80</v>
      </c>
      <c r="G73" s="40">
        <v>12.44</v>
      </c>
      <c r="H73" s="40">
        <v>9.24</v>
      </c>
      <c r="I73" s="40">
        <v>12.56</v>
      </c>
      <c r="J73" s="40">
        <v>183</v>
      </c>
      <c r="K73" s="55">
        <v>608</v>
      </c>
      <c r="L73" s="59"/>
    </row>
    <row r="74" spans="1:12" ht="14.4">
      <c r="A74" s="23"/>
      <c r="B74" s="15"/>
      <c r="C74" s="11"/>
      <c r="D74" s="7" t="s">
        <v>29</v>
      </c>
      <c r="E74" s="39" t="s">
        <v>48</v>
      </c>
      <c r="F74" s="40">
        <v>170</v>
      </c>
      <c r="G74" s="40">
        <v>49.58</v>
      </c>
      <c r="H74" s="40">
        <v>1.18</v>
      </c>
      <c r="I74" s="40">
        <v>33.119999999999997</v>
      </c>
      <c r="J74" s="40">
        <v>145.03</v>
      </c>
      <c r="K74" s="55">
        <v>417</v>
      </c>
      <c r="L74" s="59"/>
    </row>
    <row r="75" spans="1:12" ht="14.4">
      <c r="A75" s="23"/>
      <c r="B75" s="15"/>
      <c r="C75" s="11"/>
      <c r="D75" s="7" t="s">
        <v>30</v>
      </c>
      <c r="E75" s="39" t="s">
        <v>55</v>
      </c>
      <c r="F75" s="40">
        <v>200</v>
      </c>
      <c r="G75" s="40">
        <v>0.2</v>
      </c>
      <c r="H75" s="40">
        <v>0</v>
      </c>
      <c r="I75" s="40">
        <v>32.6</v>
      </c>
      <c r="J75" s="40">
        <v>132</v>
      </c>
      <c r="K75" s="55">
        <v>874</v>
      </c>
      <c r="L75" s="59"/>
    </row>
    <row r="76" spans="1:12" ht="14.4">
      <c r="A76" s="23"/>
      <c r="B76" s="15"/>
      <c r="C76" s="11"/>
      <c r="D76" s="7" t="s">
        <v>31</v>
      </c>
      <c r="E76" s="39" t="s">
        <v>41</v>
      </c>
      <c r="F76" s="40">
        <v>60</v>
      </c>
      <c r="G76" s="40">
        <v>7.9</v>
      </c>
      <c r="H76" s="40">
        <v>0.84</v>
      </c>
      <c r="I76" s="40">
        <v>51</v>
      </c>
      <c r="J76" s="40">
        <v>247</v>
      </c>
      <c r="K76" s="55">
        <v>1</v>
      </c>
      <c r="L76" s="59"/>
    </row>
    <row r="77" spans="1:12" ht="14.4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55"/>
      <c r="L77" s="59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55"/>
      <c r="L78" s="59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55"/>
      <c r="L79" s="59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1">SUM(G71:G79)</f>
        <v>71.8</v>
      </c>
      <c r="H80" s="19">
        <f t="shared" ref="H80" si="32">SUM(H71:H79)</f>
        <v>15.26</v>
      </c>
      <c r="I80" s="19">
        <f t="shared" ref="I80" si="33">SUM(I71:I79)</f>
        <v>142.55000000000001</v>
      </c>
      <c r="J80" s="19">
        <f t="shared" ref="J80:L80" si="34">SUM(J71:J79)</f>
        <v>803.63</v>
      </c>
      <c r="K80" s="56"/>
      <c r="L80" s="60"/>
    </row>
    <row r="81" spans="1:12" ht="15.75" customHeight="1" thickBot="1">
      <c r="A81" s="28">
        <f>A63</f>
        <v>1</v>
      </c>
      <c r="B81" s="29">
        <f>B63</f>
        <v>4</v>
      </c>
      <c r="C81" s="47" t="s">
        <v>4</v>
      </c>
      <c r="D81" s="48"/>
      <c r="E81" s="30"/>
      <c r="F81" s="31">
        <f>F70+F80</f>
        <v>1140</v>
      </c>
      <c r="G81" s="31">
        <f t="shared" ref="G81" si="35">G70+G80</f>
        <v>86.5</v>
      </c>
      <c r="H81" s="31">
        <f t="shared" ref="H81" si="36">H70+H80</f>
        <v>21.82</v>
      </c>
      <c r="I81" s="31">
        <f t="shared" ref="I81" si="37">I70+I80</f>
        <v>245.43</v>
      </c>
      <c r="J81" s="31">
        <f t="shared" ref="J81:L81" si="38">J70+J80</f>
        <v>1308.1300000000001</v>
      </c>
      <c r="K81" s="57"/>
      <c r="L81" s="60"/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7" t="s">
        <v>59</v>
      </c>
      <c r="F82" s="38"/>
      <c r="G82" s="38"/>
      <c r="H82" s="38"/>
      <c r="I82" s="38"/>
      <c r="J82" s="38"/>
      <c r="K82" s="54"/>
      <c r="L82" s="59"/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55"/>
      <c r="L83" s="59"/>
    </row>
    <row r="84" spans="1:12" ht="14.4">
      <c r="A84" s="23"/>
      <c r="B84" s="15"/>
      <c r="C84" s="11"/>
      <c r="D84" s="7" t="s">
        <v>22</v>
      </c>
      <c r="E84" s="39" t="s">
        <v>45</v>
      </c>
      <c r="F84" s="40">
        <v>200</v>
      </c>
      <c r="G84" s="40">
        <v>0.2</v>
      </c>
      <c r="H84" s="40">
        <v>0</v>
      </c>
      <c r="I84" s="40">
        <v>14</v>
      </c>
      <c r="J84" s="40">
        <v>28</v>
      </c>
      <c r="K84" s="55">
        <v>943</v>
      </c>
      <c r="L84" s="59"/>
    </row>
    <row r="85" spans="1:12" ht="14.4">
      <c r="A85" s="23"/>
      <c r="B85" s="15"/>
      <c r="C85" s="11"/>
      <c r="D85" s="7" t="s">
        <v>23</v>
      </c>
      <c r="E85" s="39" t="s">
        <v>41</v>
      </c>
      <c r="F85" s="40">
        <v>60</v>
      </c>
      <c r="G85" s="40">
        <v>7.9</v>
      </c>
      <c r="H85" s="40">
        <v>0.84</v>
      </c>
      <c r="I85" s="40">
        <v>51</v>
      </c>
      <c r="J85" s="40">
        <v>247</v>
      </c>
      <c r="K85" s="55">
        <v>1</v>
      </c>
      <c r="L85" s="59"/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55"/>
      <c r="L86" s="59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55"/>
      <c r="L87" s="59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55"/>
      <c r="L88" s="59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260</v>
      </c>
      <c r="G89" s="19">
        <f t="shared" ref="G89" si="39">SUM(G82:G88)</f>
        <v>8.1</v>
      </c>
      <c r="H89" s="19">
        <f t="shared" ref="H89" si="40">SUM(H82:H88)</f>
        <v>0.84</v>
      </c>
      <c r="I89" s="19">
        <f t="shared" ref="I89" si="41">SUM(I82:I88)</f>
        <v>65</v>
      </c>
      <c r="J89" s="19">
        <f t="shared" ref="J89:L89" si="42">SUM(J82:J88)</f>
        <v>275</v>
      </c>
      <c r="K89" s="56"/>
      <c r="L89" s="60"/>
    </row>
    <row r="90" spans="1:12" ht="14.4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55"/>
      <c r="L90" s="59"/>
    </row>
    <row r="91" spans="1:12" ht="14.4">
      <c r="A91" s="23"/>
      <c r="B91" s="15"/>
      <c r="C91" s="11"/>
      <c r="D91" s="7" t="s">
        <v>27</v>
      </c>
      <c r="E91" s="39" t="s">
        <v>61</v>
      </c>
      <c r="F91" s="40">
        <v>200</v>
      </c>
      <c r="G91" s="40">
        <v>2.15</v>
      </c>
      <c r="H91" s="40">
        <v>2.27</v>
      </c>
      <c r="I91" s="40">
        <v>13.71</v>
      </c>
      <c r="J91" s="40">
        <v>83.8</v>
      </c>
      <c r="K91" s="55">
        <v>208</v>
      </c>
      <c r="L91" s="59"/>
    </row>
    <row r="92" spans="1:12" ht="15" thickBot="1">
      <c r="A92" s="23"/>
      <c r="B92" s="15"/>
      <c r="C92" s="11"/>
      <c r="D92" s="7" t="s">
        <v>28</v>
      </c>
      <c r="E92" s="39" t="s">
        <v>62</v>
      </c>
      <c r="F92" s="40">
        <v>80</v>
      </c>
      <c r="G92" s="40">
        <v>14.32</v>
      </c>
      <c r="H92" s="40">
        <v>16.149999999999999</v>
      </c>
      <c r="I92" s="40">
        <v>47.76</v>
      </c>
      <c r="J92" s="40">
        <v>374.5</v>
      </c>
      <c r="K92" s="55">
        <v>302</v>
      </c>
      <c r="L92" s="59"/>
    </row>
    <row r="93" spans="1:12" ht="14.4">
      <c r="A93" s="23"/>
      <c r="B93" s="15"/>
      <c r="C93" s="11"/>
      <c r="D93" s="7" t="s">
        <v>29</v>
      </c>
      <c r="E93" s="39" t="s">
        <v>63</v>
      </c>
      <c r="F93" s="38">
        <v>160</v>
      </c>
      <c r="G93" s="38">
        <v>4.67</v>
      </c>
      <c r="H93" s="38">
        <v>4.8600000000000003</v>
      </c>
      <c r="I93" s="38">
        <v>25.83</v>
      </c>
      <c r="J93" s="38">
        <v>166</v>
      </c>
      <c r="K93" s="54">
        <v>679</v>
      </c>
      <c r="L93" s="59"/>
    </row>
    <row r="94" spans="1:12" ht="14.4">
      <c r="A94" s="23"/>
      <c r="B94" s="15"/>
      <c r="C94" s="11"/>
      <c r="D94" s="7" t="s">
        <v>30</v>
      </c>
      <c r="E94" s="39" t="s">
        <v>45</v>
      </c>
      <c r="F94" s="40">
        <v>200</v>
      </c>
      <c r="G94" s="40">
        <v>0.2</v>
      </c>
      <c r="H94" s="40">
        <v>0</v>
      </c>
      <c r="I94" s="40">
        <v>14</v>
      </c>
      <c r="J94" s="40">
        <v>28</v>
      </c>
      <c r="K94" s="55">
        <v>943</v>
      </c>
      <c r="L94" s="59"/>
    </row>
    <row r="95" spans="1:12" ht="14.4">
      <c r="A95" s="23"/>
      <c r="B95" s="15"/>
      <c r="C95" s="11"/>
      <c r="D95" s="7" t="s">
        <v>31</v>
      </c>
      <c r="E95" s="39" t="s">
        <v>41</v>
      </c>
      <c r="F95" s="40">
        <v>60</v>
      </c>
      <c r="G95" s="40">
        <v>7.9</v>
      </c>
      <c r="H95" s="40">
        <v>0.84</v>
      </c>
      <c r="I95" s="40">
        <v>51</v>
      </c>
      <c r="J95" s="40">
        <v>247</v>
      </c>
      <c r="K95" s="55">
        <v>1</v>
      </c>
      <c r="L95" s="59"/>
    </row>
    <row r="96" spans="1:12" ht="14.4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55"/>
      <c r="L96" s="59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55"/>
      <c r="L97" s="59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55"/>
      <c r="L98" s="59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29.240000000000002</v>
      </c>
      <c r="H99" s="19">
        <f t="shared" ref="H99" si="44">SUM(H90:H98)</f>
        <v>24.119999999999997</v>
      </c>
      <c r="I99" s="19">
        <f t="shared" ref="I99" si="45">SUM(I90:I98)</f>
        <v>152.30000000000001</v>
      </c>
      <c r="J99" s="19">
        <f t="shared" ref="J99:L99" si="46">SUM(J90:J98)</f>
        <v>899.3</v>
      </c>
      <c r="K99" s="56"/>
      <c r="L99" s="60"/>
    </row>
    <row r="100" spans="1:12" ht="15.75" customHeight="1" thickBot="1">
      <c r="A100" s="28">
        <f>A82</f>
        <v>1</v>
      </c>
      <c r="B100" s="29">
        <f>B82</f>
        <v>5</v>
      </c>
      <c r="C100" s="47" t="s">
        <v>4</v>
      </c>
      <c r="D100" s="48"/>
      <c r="E100" s="30"/>
      <c r="F100" s="31">
        <f>F89+F99</f>
        <v>960</v>
      </c>
      <c r="G100" s="31">
        <f t="shared" ref="G100" si="47">G89+G99</f>
        <v>37.340000000000003</v>
      </c>
      <c r="H100" s="31">
        <f t="shared" ref="H100" si="48">H89+H99</f>
        <v>24.959999999999997</v>
      </c>
      <c r="I100" s="31">
        <f t="shared" ref="I100" si="49">I89+I99</f>
        <v>217.3</v>
      </c>
      <c r="J100" s="31">
        <f t="shared" ref="J100:L100" si="50">J89+J99</f>
        <v>1174.3</v>
      </c>
      <c r="K100" s="57"/>
      <c r="L100" s="60"/>
    </row>
    <row r="101" spans="1:12" ht="14.4">
      <c r="A101" s="20">
        <v>2</v>
      </c>
      <c r="B101" s="21">
        <v>6</v>
      </c>
      <c r="C101" s="22" t="s">
        <v>20</v>
      </c>
      <c r="D101" s="5" t="s">
        <v>21</v>
      </c>
      <c r="E101" s="37" t="s">
        <v>65</v>
      </c>
      <c r="F101" s="38"/>
      <c r="G101" s="38"/>
      <c r="H101" s="38"/>
      <c r="I101" s="38"/>
      <c r="J101" s="38"/>
      <c r="K101" s="54"/>
      <c r="L101" s="59"/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55"/>
      <c r="L102" s="59"/>
    </row>
    <row r="103" spans="1:12" ht="14.4">
      <c r="A103" s="23"/>
      <c r="B103" s="15"/>
      <c r="C103" s="11"/>
      <c r="D103" s="7" t="s">
        <v>22</v>
      </c>
      <c r="E103" s="39" t="s">
        <v>45</v>
      </c>
      <c r="F103" s="40">
        <v>200</v>
      </c>
      <c r="G103" s="40">
        <v>0.2</v>
      </c>
      <c r="H103" s="40">
        <v>0</v>
      </c>
      <c r="I103" s="40">
        <v>14</v>
      </c>
      <c r="J103" s="40">
        <v>28</v>
      </c>
      <c r="K103" s="55">
        <v>943</v>
      </c>
      <c r="L103" s="59"/>
    </row>
    <row r="104" spans="1:12" ht="14.4">
      <c r="A104" s="23"/>
      <c r="B104" s="15"/>
      <c r="C104" s="11"/>
      <c r="D104" s="7" t="s">
        <v>23</v>
      </c>
      <c r="E104" s="39" t="s">
        <v>41</v>
      </c>
      <c r="F104" s="40">
        <v>60</v>
      </c>
      <c r="G104" s="40">
        <v>7.9</v>
      </c>
      <c r="H104" s="40">
        <v>0.84</v>
      </c>
      <c r="I104" s="40">
        <v>51</v>
      </c>
      <c r="J104" s="40">
        <v>247</v>
      </c>
      <c r="K104" s="55">
        <v>1</v>
      </c>
      <c r="L104" s="59"/>
    </row>
    <row r="105" spans="1:12" ht="14.4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55"/>
      <c r="L105" s="59"/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5"/>
      <c r="L106" s="59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5"/>
      <c r="L107" s="59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260</v>
      </c>
      <c r="G108" s="19">
        <f t="shared" ref="G108:J108" si="51">SUM(G101:G107)</f>
        <v>8.1</v>
      </c>
      <c r="H108" s="19">
        <f t="shared" si="51"/>
        <v>0.84</v>
      </c>
      <c r="I108" s="19">
        <f t="shared" si="51"/>
        <v>65</v>
      </c>
      <c r="J108" s="19">
        <f t="shared" si="51"/>
        <v>275</v>
      </c>
      <c r="K108" s="56"/>
      <c r="L108" s="60"/>
    </row>
    <row r="109" spans="1:12" ht="14.4">
      <c r="A109" s="25">
        <f>A101</f>
        <v>2</v>
      </c>
      <c r="B109" s="13">
        <v>6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55"/>
      <c r="L109" s="59"/>
    </row>
    <row r="110" spans="1:12" ht="14.4">
      <c r="A110" s="23"/>
      <c r="B110" s="15"/>
      <c r="C110" s="11"/>
      <c r="D110" s="7" t="s">
        <v>27</v>
      </c>
      <c r="E110" s="39" t="s">
        <v>66</v>
      </c>
      <c r="F110" s="40">
        <v>200</v>
      </c>
      <c r="G110" s="40">
        <v>2.15</v>
      </c>
      <c r="H110" s="40">
        <v>2.27</v>
      </c>
      <c r="I110" s="40">
        <v>13.71</v>
      </c>
      <c r="J110" s="40">
        <v>83.8</v>
      </c>
      <c r="K110" s="55">
        <v>208</v>
      </c>
      <c r="L110" s="59"/>
    </row>
    <row r="111" spans="1:12" ht="14.4">
      <c r="A111" s="23"/>
      <c r="B111" s="15"/>
      <c r="C111" s="11"/>
      <c r="D111" s="7" t="s">
        <v>28</v>
      </c>
      <c r="E111" s="39" t="s">
        <v>67</v>
      </c>
      <c r="F111" s="40">
        <v>170</v>
      </c>
      <c r="G111" s="40">
        <v>1.66</v>
      </c>
      <c r="H111" s="40">
        <v>3.2</v>
      </c>
      <c r="I111" s="40">
        <v>3.39</v>
      </c>
      <c r="J111" s="40">
        <v>35.840000000000003</v>
      </c>
      <c r="K111" s="55">
        <v>536</v>
      </c>
      <c r="L111" s="59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55"/>
      <c r="L112" s="59"/>
    </row>
    <row r="113" spans="1:12" ht="14.4">
      <c r="A113" s="23"/>
      <c r="B113" s="15"/>
      <c r="C113" s="11"/>
      <c r="D113" s="7" t="s">
        <v>30</v>
      </c>
      <c r="E113" s="39" t="s">
        <v>55</v>
      </c>
      <c r="F113" s="40">
        <v>200</v>
      </c>
      <c r="G113" s="40">
        <v>0.2</v>
      </c>
      <c r="H113" s="40">
        <v>0</v>
      </c>
      <c r="I113" s="40">
        <v>32.6</v>
      </c>
      <c r="J113" s="40">
        <v>132</v>
      </c>
      <c r="K113" s="55">
        <v>874</v>
      </c>
      <c r="L113" s="59"/>
    </row>
    <row r="114" spans="1:12" ht="14.4">
      <c r="A114" s="23"/>
      <c r="B114" s="15"/>
      <c r="C114" s="11"/>
      <c r="D114" s="7" t="s">
        <v>31</v>
      </c>
      <c r="E114" s="39" t="s">
        <v>41</v>
      </c>
      <c r="F114" s="40">
        <v>60</v>
      </c>
      <c r="G114" s="40">
        <v>7.9</v>
      </c>
      <c r="H114" s="40">
        <v>0.84</v>
      </c>
      <c r="I114" s="40">
        <v>51</v>
      </c>
      <c r="J114" s="40">
        <v>247</v>
      </c>
      <c r="K114" s="55">
        <v>1</v>
      </c>
      <c r="L114" s="59"/>
    </row>
    <row r="115" spans="1:12" ht="14.4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55"/>
      <c r="L115" s="59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55"/>
      <c r="L116" s="59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55"/>
      <c r="L117" s="59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630</v>
      </c>
      <c r="G118" s="19">
        <f t="shared" ref="G118:J118" si="52">SUM(G109:G117)</f>
        <v>11.91</v>
      </c>
      <c r="H118" s="19">
        <f t="shared" si="52"/>
        <v>6.3100000000000005</v>
      </c>
      <c r="I118" s="19">
        <f t="shared" si="52"/>
        <v>100.7</v>
      </c>
      <c r="J118" s="19">
        <f t="shared" si="52"/>
        <v>498.64</v>
      </c>
      <c r="K118" s="56"/>
      <c r="L118" s="60"/>
    </row>
    <row r="119" spans="1:12" ht="15" thickBot="1">
      <c r="A119" s="28">
        <f>A101</f>
        <v>2</v>
      </c>
      <c r="B119" s="29">
        <v>6</v>
      </c>
      <c r="C119" s="47" t="s">
        <v>4</v>
      </c>
      <c r="D119" s="48"/>
      <c r="E119" s="30"/>
      <c r="F119" s="31">
        <f>F108+F118</f>
        <v>890</v>
      </c>
      <c r="G119" s="31">
        <f t="shared" ref="G119" si="53">G108+G118</f>
        <v>20.009999999999998</v>
      </c>
      <c r="H119" s="31">
        <f t="shared" ref="H119" si="54">H108+H118</f>
        <v>7.15</v>
      </c>
      <c r="I119" s="31">
        <f t="shared" ref="I119" si="55">I108+I118</f>
        <v>165.7</v>
      </c>
      <c r="J119" s="31">
        <f t="shared" ref="J119:L119" si="56">J108+J118</f>
        <v>773.64</v>
      </c>
      <c r="K119" s="57"/>
      <c r="L119" s="60"/>
    </row>
    <row r="120" spans="1:12" ht="14.4">
      <c r="A120" s="14">
        <v>2</v>
      </c>
      <c r="B120" s="15">
        <v>7</v>
      </c>
      <c r="C120" s="22" t="s">
        <v>20</v>
      </c>
      <c r="D120" s="5" t="s">
        <v>21</v>
      </c>
      <c r="E120" s="39" t="s">
        <v>48</v>
      </c>
      <c r="F120" s="40">
        <v>170</v>
      </c>
      <c r="G120" s="40">
        <v>49.58</v>
      </c>
      <c r="H120" s="40">
        <v>1.18</v>
      </c>
      <c r="I120" s="40">
        <v>33.119999999999997</v>
      </c>
      <c r="J120" s="40">
        <v>145.03</v>
      </c>
      <c r="K120" s="55">
        <v>417</v>
      </c>
      <c r="L120" s="59"/>
    </row>
    <row r="121" spans="1:12" ht="14.4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55"/>
      <c r="L121" s="59"/>
    </row>
    <row r="122" spans="1:12" ht="14.4">
      <c r="A122" s="14"/>
      <c r="B122" s="15"/>
      <c r="C122" s="11"/>
      <c r="D122" s="7" t="s">
        <v>22</v>
      </c>
      <c r="E122" s="39" t="s">
        <v>38</v>
      </c>
      <c r="F122" s="40">
        <v>200</v>
      </c>
      <c r="G122" s="40">
        <v>3.52</v>
      </c>
      <c r="H122" s="40">
        <v>3.72</v>
      </c>
      <c r="I122" s="40">
        <v>25.49</v>
      </c>
      <c r="J122" s="40">
        <v>145.19999999999999</v>
      </c>
      <c r="K122" s="55">
        <v>959</v>
      </c>
      <c r="L122" s="59"/>
    </row>
    <row r="123" spans="1:12" ht="14.4">
      <c r="A123" s="14"/>
      <c r="B123" s="15"/>
      <c r="C123" s="11"/>
      <c r="D123" s="7" t="s">
        <v>23</v>
      </c>
      <c r="E123" s="39" t="s">
        <v>41</v>
      </c>
      <c r="F123" s="40">
        <v>60</v>
      </c>
      <c r="G123" s="40">
        <v>7.9</v>
      </c>
      <c r="H123" s="40">
        <v>0.84</v>
      </c>
      <c r="I123" s="40">
        <v>51</v>
      </c>
      <c r="J123" s="40">
        <v>247</v>
      </c>
      <c r="K123" s="55">
        <v>1</v>
      </c>
      <c r="L123" s="59"/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55"/>
      <c r="L124" s="59"/>
    </row>
    <row r="125" spans="1:12" ht="14.4">
      <c r="A125" s="14"/>
      <c r="B125" s="15"/>
      <c r="C125" s="11"/>
      <c r="D125" s="6" t="s">
        <v>51</v>
      </c>
      <c r="E125" s="39" t="s">
        <v>70</v>
      </c>
      <c r="F125" s="40">
        <v>20</v>
      </c>
      <c r="G125" s="40">
        <v>2.2599999999999998</v>
      </c>
      <c r="H125" s="40">
        <v>0.23</v>
      </c>
      <c r="I125" s="40">
        <v>2.61</v>
      </c>
      <c r="J125" s="40">
        <v>31.1</v>
      </c>
      <c r="K125" s="55"/>
      <c r="L125" s="59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5"/>
      <c r="L126" s="59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57">SUM(G120:G126)</f>
        <v>63.26</v>
      </c>
      <c r="H127" s="19">
        <f t="shared" si="57"/>
        <v>5.9700000000000006</v>
      </c>
      <c r="I127" s="19">
        <f t="shared" si="57"/>
        <v>112.22</v>
      </c>
      <c r="J127" s="19">
        <f t="shared" si="57"/>
        <v>568.33000000000004</v>
      </c>
      <c r="K127" s="56"/>
      <c r="L127" s="60"/>
    </row>
    <row r="128" spans="1:12" ht="14.4">
      <c r="A128" s="13">
        <f>A120</f>
        <v>2</v>
      </c>
      <c r="B128" s="13">
        <v>7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55"/>
      <c r="L128" s="59"/>
    </row>
    <row r="129" spans="1:12" ht="14.4">
      <c r="A129" s="14"/>
      <c r="B129" s="15"/>
      <c r="C129" s="11"/>
      <c r="D129" s="7" t="s">
        <v>27</v>
      </c>
      <c r="E129" s="39" t="s">
        <v>68</v>
      </c>
      <c r="F129" s="40"/>
      <c r="G129" s="40"/>
      <c r="H129" s="40"/>
      <c r="I129" s="40"/>
      <c r="J129" s="40"/>
      <c r="K129" s="55"/>
      <c r="L129" s="59"/>
    </row>
    <row r="130" spans="1:12" ht="15" thickBot="1">
      <c r="A130" s="14"/>
      <c r="B130" s="15"/>
      <c r="C130" s="11"/>
      <c r="D130" s="7" t="s">
        <v>28</v>
      </c>
      <c r="E130" s="39" t="s">
        <v>58</v>
      </c>
      <c r="F130" s="40">
        <v>80</v>
      </c>
      <c r="G130" s="40">
        <v>12.44</v>
      </c>
      <c r="H130" s="40">
        <v>9.24</v>
      </c>
      <c r="I130" s="40">
        <v>12.56</v>
      </c>
      <c r="J130" s="40">
        <v>183</v>
      </c>
      <c r="K130" s="55">
        <v>608</v>
      </c>
      <c r="L130" s="59"/>
    </row>
    <row r="131" spans="1:12" ht="14.4">
      <c r="A131" s="14"/>
      <c r="B131" s="15"/>
      <c r="C131" s="11"/>
      <c r="D131" s="7" t="s">
        <v>29</v>
      </c>
      <c r="E131" s="39" t="s">
        <v>63</v>
      </c>
      <c r="F131" s="38">
        <v>160</v>
      </c>
      <c r="G131" s="38">
        <v>4.67</v>
      </c>
      <c r="H131" s="38">
        <v>4.8600000000000003</v>
      </c>
      <c r="I131" s="38">
        <v>25.83</v>
      </c>
      <c r="J131" s="38">
        <v>166</v>
      </c>
      <c r="K131" s="54">
        <v>679</v>
      </c>
      <c r="L131" s="59"/>
    </row>
    <row r="132" spans="1:12" ht="14.4">
      <c r="A132" s="14"/>
      <c r="B132" s="15"/>
      <c r="C132" s="11"/>
      <c r="D132" s="7" t="s">
        <v>30</v>
      </c>
      <c r="E132" s="39" t="s">
        <v>69</v>
      </c>
      <c r="F132" s="40">
        <v>200</v>
      </c>
      <c r="G132" s="40">
        <v>1.4</v>
      </c>
      <c r="H132" s="40">
        <v>0.4</v>
      </c>
      <c r="I132" s="40">
        <v>22.8</v>
      </c>
      <c r="J132" s="40">
        <v>102</v>
      </c>
      <c r="K132" s="55"/>
      <c r="L132" s="59"/>
    </row>
    <row r="133" spans="1:12" ht="14.4">
      <c r="A133" s="14"/>
      <c r="B133" s="15"/>
      <c r="C133" s="11"/>
      <c r="D133" s="7" t="s">
        <v>31</v>
      </c>
      <c r="E133" s="39" t="s">
        <v>41</v>
      </c>
      <c r="F133" s="40">
        <v>60</v>
      </c>
      <c r="G133" s="40">
        <v>7.9</v>
      </c>
      <c r="H133" s="40">
        <v>0.84</v>
      </c>
      <c r="I133" s="40">
        <v>51</v>
      </c>
      <c r="J133" s="40">
        <v>247</v>
      </c>
      <c r="K133" s="55">
        <v>1</v>
      </c>
      <c r="L133" s="59"/>
    </row>
    <row r="134" spans="1:12" ht="14.4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55"/>
      <c r="L134" s="59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5"/>
      <c r="L135" s="59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5"/>
      <c r="L136" s="59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500</v>
      </c>
      <c r="G137" s="19">
        <f t="shared" ref="G137:J137" si="58">SUM(G128:G136)</f>
        <v>26.409999999999997</v>
      </c>
      <c r="H137" s="19">
        <f t="shared" si="58"/>
        <v>15.340000000000002</v>
      </c>
      <c r="I137" s="19">
        <f t="shared" si="58"/>
        <v>112.19</v>
      </c>
      <c r="J137" s="19">
        <f t="shared" si="58"/>
        <v>698</v>
      </c>
      <c r="K137" s="56"/>
      <c r="L137" s="60"/>
    </row>
    <row r="138" spans="1:12" ht="15" thickBot="1">
      <c r="A138" s="32">
        <f>A120</f>
        <v>2</v>
      </c>
      <c r="B138" s="32">
        <f>B120</f>
        <v>7</v>
      </c>
      <c r="C138" s="47" t="s">
        <v>4</v>
      </c>
      <c r="D138" s="48"/>
      <c r="E138" s="30"/>
      <c r="F138" s="31">
        <f>F127+F137</f>
        <v>950</v>
      </c>
      <c r="G138" s="31">
        <f t="shared" ref="G138" si="59">G127+G137</f>
        <v>89.669999999999987</v>
      </c>
      <c r="H138" s="31">
        <f t="shared" ref="H138" si="60">H127+H137</f>
        <v>21.310000000000002</v>
      </c>
      <c r="I138" s="31">
        <f t="shared" ref="I138" si="61">I127+I137</f>
        <v>224.41</v>
      </c>
      <c r="J138" s="31">
        <f t="shared" ref="J138:L138" si="62">J127+J137</f>
        <v>1266.33</v>
      </c>
      <c r="K138" s="57"/>
      <c r="L138" s="60"/>
    </row>
    <row r="139" spans="1:12" ht="14.4">
      <c r="A139" s="20">
        <v>2</v>
      </c>
      <c r="B139" s="21">
        <v>8</v>
      </c>
      <c r="C139" s="22" t="s">
        <v>20</v>
      </c>
      <c r="D139" s="5" t="s">
        <v>21</v>
      </c>
      <c r="E139" s="37" t="s">
        <v>71</v>
      </c>
      <c r="F139" s="38"/>
      <c r="G139" s="38"/>
      <c r="H139" s="38"/>
      <c r="I139" s="38"/>
      <c r="J139" s="38"/>
      <c r="K139" s="54"/>
      <c r="L139" s="59"/>
    </row>
    <row r="140" spans="1:12" ht="14.4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55"/>
      <c r="L140" s="59"/>
    </row>
    <row r="141" spans="1:12" ht="14.4">
      <c r="A141" s="23"/>
      <c r="B141" s="15"/>
      <c r="C141" s="11"/>
      <c r="D141" s="7" t="s">
        <v>22</v>
      </c>
      <c r="E141" s="39" t="s">
        <v>45</v>
      </c>
      <c r="F141" s="40">
        <v>200</v>
      </c>
      <c r="G141" s="40">
        <v>0.2</v>
      </c>
      <c r="H141" s="40">
        <v>0</v>
      </c>
      <c r="I141" s="40">
        <v>14</v>
      </c>
      <c r="J141" s="40">
        <v>28</v>
      </c>
      <c r="K141" s="55">
        <v>943</v>
      </c>
      <c r="L141" s="59"/>
    </row>
    <row r="142" spans="1:12" ht="15.75" customHeight="1">
      <c r="A142" s="23"/>
      <c r="B142" s="15"/>
      <c r="C142" s="11"/>
      <c r="D142" s="7" t="s">
        <v>23</v>
      </c>
      <c r="E142" s="39" t="s">
        <v>41</v>
      </c>
      <c r="F142" s="40">
        <v>60</v>
      </c>
      <c r="G142" s="40">
        <v>7.9</v>
      </c>
      <c r="H142" s="40">
        <v>0.84</v>
      </c>
      <c r="I142" s="40">
        <v>51</v>
      </c>
      <c r="J142" s="40">
        <v>247</v>
      </c>
      <c r="K142" s="55">
        <v>1</v>
      </c>
      <c r="L142" s="59"/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55"/>
      <c r="L143" s="59"/>
    </row>
    <row r="144" spans="1:12" ht="14.4">
      <c r="A144" s="23"/>
      <c r="B144" s="15"/>
      <c r="C144" s="11"/>
      <c r="D144" s="6" t="s">
        <v>73</v>
      </c>
      <c r="E144" s="39" t="s">
        <v>74</v>
      </c>
      <c r="F144" s="40">
        <v>20</v>
      </c>
      <c r="G144" s="40">
        <v>2</v>
      </c>
      <c r="H144" s="40">
        <v>1</v>
      </c>
      <c r="I144" s="40">
        <v>6.4</v>
      </c>
      <c r="J144" s="40">
        <v>66.599999999999994</v>
      </c>
      <c r="K144" s="55"/>
      <c r="L144" s="59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5"/>
      <c r="L145" s="59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280</v>
      </c>
      <c r="G146" s="19">
        <f t="shared" ref="G146:J146" si="63">SUM(G139:G145)</f>
        <v>10.1</v>
      </c>
      <c r="H146" s="19">
        <f t="shared" si="63"/>
        <v>1.8399999999999999</v>
      </c>
      <c r="I146" s="19">
        <f t="shared" si="63"/>
        <v>71.400000000000006</v>
      </c>
      <c r="J146" s="19">
        <f t="shared" si="63"/>
        <v>341.6</v>
      </c>
      <c r="K146" s="56"/>
      <c r="L146" s="60"/>
    </row>
    <row r="147" spans="1:12" ht="14.4">
      <c r="A147" s="25">
        <f>A139</f>
        <v>2</v>
      </c>
      <c r="B147" s="13">
        <v>8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55"/>
      <c r="L147" s="59"/>
    </row>
    <row r="148" spans="1:12" ht="14.4">
      <c r="A148" s="23"/>
      <c r="B148" s="15"/>
      <c r="C148" s="11"/>
      <c r="D148" s="7" t="s">
        <v>27</v>
      </c>
      <c r="E148" s="39" t="s">
        <v>72</v>
      </c>
      <c r="F148" s="40"/>
      <c r="G148" s="40"/>
      <c r="H148" s="40"/>
      <c r="I148" s="40"/>
      <c r="J148" s="40"/>
      <c r="K148" s="55"/>
      <c r="L148" s="59"/>
    </row>
    <row r="149" spans="1:12" ht="14.4">
      <c r="A149" s="23"/>
      <c r="B149" s="15"/>
      <c r="C149" s="11"/>
      <c r="D149" s="7" t="s">
        <v>28</v>
      </c>
      <c r="E149" s="39" t="s">
        <v>54</v>
      </c>
      <c r="F149" s="40">
        <v>170</v>
      </c>
      <c r="G149" s="40">
        <v>20.3</v>
      </c>
      <c r="H149" s="40">
        <v>17</v>
      </c>
      <c r="I149" s="40">
        <v>35.69</v>
      </c>
      <c r="J149" s="40">
        <v>377</v>
      </c>
      <c r="K149" s="55">
        <v>304</v>
      </c>
      <c r="L149" s="59"/>
    </row>
    <row r="150" spans="1:12" ht="14.4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55"/>
      <c r="L150" s="59"/>
    </row>
    <row r="151" spans="1:12" ht="14.4">
      <c r="A151" s="23"/>
      <c r="B151" s="15"/>
      <c r="C151" s="11"/>
      <c r="D151" s="7" t="s">
        <v>30</v>
      </c>
      <c r="E151" s="39" t="s">
        <v>45</v>
      </c>
      <c r="F151" s="40">
        <v>200</v>
      </c>
      <c r="G151" s="40">
        <v>0.2</v>
      </c>
      <c r="H151" s="40">
        <v>0</v>
      </c>
      <c r="I151" s="40">
        <v>14</v>
      </c>
      <c r="J151" s="40">
        <v>28</v>
      </c>
      <c r="K151" s="55">
        <v>943</v>
      </c>
      <c r="L151" s="59"/>
    </row>
    <row r="152" spans="1:12" ht="14.4">
      <c r="A152" s="23"/>
      <c r="B152" s="15"/>
      <c r="C152" s="11"/>
      <c r="D152" s="7" t="s">
        <v>31</v>
      </c>
      <c r="E152" s="39" t="s">
        <v>41</v>
      </c>
      <c r="F152" s="40">
        <v>60</v>
      </c>
      <c r="G152" s="40">
        <v>7.9</v>
      </c>
      <c r="H152" s="40">
        <v>0.84</v>
      </c>
      <c r="I152" s="40">
        <v>51</v>
      </c>
      <c r="J152" s="40">
        <v>247</v>
      </c>
      <c r="K152" s="55">
        <v>1</v>
      </c>
      <c r="L152" s="59"/>
    </row>
    <row r="153" spans="1:12" ht="14.4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55"/>
      <c r="L153" s="59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55"/>
      <c r="L154" s="59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55"/>
      <c r="L155" s="59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430</v>
      </c>
      <c r="G156" s="19">
        <f t="shared" ref="G156:J156" si="64">SUM(G147:G155)</f>
        <v>28.4</v>
      </c>
      <c r="H156" s="19">
        <f t="shared" si="64"/>
        <v>17.84</v>
      </c>
      <c r="I156" s="19">
        <f t="shared" si="64"/>
        <v>100.69</v>
      </c>
      <c r="J156" s="19">
        <f t="shared" si="64"/>
        <v>652</v>
      </c>
      <c r="K156" s="56"/>
      <c r="L156" s="60"/>
    </row>
    <row r="157" spans="1:12" ht="15" thickBot="1">
      <c r="A157" s="28">
        <f>A139</f>
        <v>2</v>
      </c>
      <c r="B157" s="29">
        <f>B139</f>
        <v>8</v>
      </c>
      <c r="C157" s="47" t="s">
        <v>4</v>
      </c>
      <c r="D157" s="48"/>
      <c r="E157" s="30"/>
      <c r="F157" s="31">
        <f>F146+F156</f>
        <v>710</v>
      </c>
      <c r="G157" s="31">
        <f t="shared" ref="G157" si="65">G146+G156</f>
        <v>38.5</v>
      </c>
      <c r="H157" s="31">
        <f t="shared" ref="H157" si="66">H146+H156</f>
        <v>19.68</v>
      </c>
      <c r="I157" s="31">
        <f t="shared" ref="I157" si="67">I146+I156</f>
        <v>172.09</v>
      </c>
      <c r="J157" s="31">
        <f t="shared" ref="J157:L157" si="68">J146+J156</f>
        <v>993.6</v>
      </c>
      <c r="K157" s="57"/>
      <c r="L157" s="60"/>
    </row>
    <row r="158" spans="1:12" ht="14.4">
      <c r="A158" s="20">
        <v>2</v>
      </c>
      <c r="B158" s="21">
        <v>9</v>
      </c>
      <c r="C158" s="22" t="s">
        <v>20</v>
      </c>
      <c r="D158" s="5" t="s">
        <v>21</v>
      </c>
      <c r="E158" s="37" t="s">
        <v>60</v>
      </c>
      <c r="F158" s="38">
        <v>160</v>
      </c>
      <c r="G158" s="38">
        <v>2.3199999999999998</v>
      </c>
      <c r="H158" s="38">
        <v>3.96</v>
      </c>
      <c r="I158" s="38">
        <v>28.97</v>
      </c>
      <c r="J158" s="38">
        <v>161</v>
      </c>
      <c r="K158" s="54">
        <v>168</v>
      </c>
      <c r="L158" s="59"/>
    </row>
    <row r="159" spans="1:12" ht="14.4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55"/>
      <c r="L159" s="59"/>
    </row>
    <row r="160" spans="1:12" ht="14.4">
      <c r="A160" s="23"/>
      <c r="B160" s="15"/>
      <c r="C160" s="11"/>
      <c r="D160" s="7" t="s">
        <v>22</v>
      </c>
      <c r="E160" s="39" t="s">
        <v>45</v>
      </c>
      <c r="F160" s="40">
        <v>200</v>
      </c>
      <c r="G160" s="40">
        <v>0.2</v>
      </c>
      <c r="H160" s="40">
        <v>0</v>
      </c>
      <c r="I160" s="40">
        <v>14</v>
      </c>
      <c r="J160" s="40">
        <v>28</v>
      </c>
      <c r="K160" s="55">
        <v>943</v>
      </c>
      <c r="L160" s="59"/>
    </row>
    <row r="161" spans="1:12" ht="14.4">
      <c r="A161" s="23"/>
      <c r="B161" s="15"/>
      <c r="C161" s="11"/>
      <c r="D161" s="7" t="s">
        <v>23</v>
      </c>
      <c r="E161" s="39" t="s">
        <v>41</v>
      </c>
      <c r="F161" s="40">
        <v>60</v>
      </c>
      <c r="G161" s="40">
        <v>7.9</v>
      </c>
      <c r="H161" s="40">
        <v>0.84</v>
      </c>
      <c r="I161" s="40">
        <v>51</v>
      </c>
      <c r="J161" s="40">
        <v>247</v>
      </c>
      <c r="K161" s="55">
        <v>1</v>
      </c>
      <c r="L161" s="59"/>
    </row>
    <row r="162" spans="1:12" ht="14.4">
      <c r="A162" s="23"/>
      <c r="B162" s="15"/>
      <c r="C162" s="11"/>
      <c r="D162" s="7" t="s">
        <v>24</v>
      </c>
      <c r="E162" s="39" t="s">
        <v>78</v>
      </c>
      <c r="F162" s="40">
        <v>200</v>
      </c>
      <c r="G162" s="40">
        <v>1.8</v>
      </c>
      <c r="H162" s="40">
        <v>0.4</v>
      </c>
      <c r="I162" s="40">
        <v>16.2</v>
      </c>
      <c r="J162" s="40">
        <v>86</v>
      </c>
      <c r="K162" s="55"/>
      <c r="L162" s="59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5"/>
      <c r="L163" s="59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5"/>
      <c r="L164" s="59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69">SUM(G158:G164)</f>
        <v>12.22</v>
      </c>
      <c r="H165" s="19">
        <f t="shared" si="69"/>
        <v>5.2</v>
      </c>
      <c r="I165" s="19">
        <f t="shared" si="69"/>
        <v>110.17</v>
      </c>
      <c r="J165" s="19">
        <f t="shared" si="69"/>
        <v>522</v>
      </c>
      <c r="K165" s="56"/>
      <c r="L165" s="60"/>
    </row>
    <row r="166" spans="1:12" ht="14.4">
      <c r="A166" s="25">
        <f>A158</f>
        <v>2</v>
      </c>
      <c r="B166" s="13">
        <v>9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55"/>
      <c r="L166" s="59"/>
    </row>
    <row r="167" spans="1:12" ht="14.4">
      <c r="A167" s="23"/>
      <c r="B167" s="15"/>
      <c r="C167" s="11"/>
      <c r="D167" s="7" t="s">
        <v>27</v>
      </c>
      <c r="E167" s="39" t="s">
        <v>75</v>
      </c>
      <c r="F167" s="40">
        <v>200</v>
      </c>
      <c r="G167" s="40">
        <v>1.45</v>
      </c>
      <c r="H167" s="40">
        <v>3.93</v>
      </c>
      <c r="I167" s="40">
        <v>100.2</v>
      </c>
      <c r="J167" s="40">
        <v>82</v>
      </c>
      <c r="K167" s="55">
        <v>170</v>
      </c>
      <c r="L167" s="59"/>
    </row>
    <row r="168" spans="1:12" ht="14.4">
      <c r="A168" s="23"/>
      <c r="B168" s="15"/>
      <c r="C168" s="11"/>
      <c r="D168" s="7" t="s">
        <v>28</v>
      </c>
      <c r="E168" s="39" t="s">
        <v>76</v>
      </c>
      <c r="F168" s="40">
        <v>50</v>
      </c>
      <c r="G168" s="40">
        <v>8.9600000000000009</v>
      </c>
      <c r="H168" s="40">
        <v>7.29</v>
      </c>
      <c r="I168" s="40">
        <v>2.81</v>
      </c>
      <c r="J168" s="40">
        <v>112.5</v>
      </c>
      <c r="K168" s="55">
        <v>301</v>
      </c>
      <c r="L168" s="59"/>
    </row>
    <row r="169" spans="1:12" ht="14.4">
      <c r="A169" s="23"/>
      <c r="B169" s="15"/>
      <c r="C169" s="11"/>
      <c r="D169" s="7" t="s">
        <v>29</v>
      </c>
      <c r="E169" s="39" t="s">
        <v>77</v>
      </c>
      <c r="F169" s="40">
        <v>150</v>
      </c>
      <c r="G169" s="40">
        <v>3.06</v>
      </c>
      <c r="H169" s="40">
        <v>4.8</v>
      </c>
      <c r="I169" s="40">
        <v>20.45</v>
      </c>
      <c r="J169" s="40">
        <v>137.25</v>
      </c>
      <c r="K169" s="55">
        <v>694</v>
      </c>
      <c r="L169" s="59"/>
    </row>
    <row r="170" spans="1:12" ht="14.4">
      <c r="A170" s="23"/>
      <c r="B170" s="15"/>
      <c r="C170" s="11"/>
      <c r="D170" s="7" t="s">
        <v>30</v>
      </c>
      <c r="E170" s="39" t="s">
        <v>45</v>
      </c>
      <c r="F170" s="40">
        <v>200</v>
      </c>
      <c r="G170" s="40">
        <v>0.2</v>
      </c>
      <c r="H170" s="40">
        <v>0</v>
      </c>
      <c r="I170" s="40">
        <v>14</v>
      </c>
      <c r="J170" s="40">
        <v>28</v>
      </c>
      <c r="K170" s="55">
        <v>943</v>
      </c>
      <c r="L170" s="59"/>
    </row>
    <row r="171" spans="1:12" ht="14.4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55"/>
      <c r="L171" s="59"/>
    </row>
    <row r="172" spans="1:12" ht="14.4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55"/>
      <c r="L172" s="59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55"/>
      <c r="L173" s="59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5"/>
      <c r="L174" s="59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70">SUM(G166:G174)</f>
        <v>13.67</v>
      </c>
      <c r="H175" s="19">
        <f t="shared" si="70"/>
        <v>16.02</v>
      </c>
      <c r="I175" s="19">
        <f t="shared" si="70"/>
        <v>137.46</v>
      </c>
      <c r="J175" s="19">
        <f t="shared" si="70"/>
        <v>359.75</v>
      </c>
      <c r="K175" s="56"/>
      <c r="L175" s="60"/>
    </row>
    <row r="176" spans="1:12" ht="15" thickBot="1">
      <c r="A176" s="28">
        <f>A158</f>
        <v>2</v>
      </c>
      <c r="B176" s="29">
        <f>B158</f>
        <v>9</v>
      </c>
      <c r="C176" s="47" t="s">
        <v>4</v>
      </c>
      <c r="D176" s="48"/>
      <c r="E176" s="30"/>
      <c r="F176" s="31">
        <f>F165+F175</f>
        <v>1220</v>
      </c>
      <c r="G176" s="31">
        <f t="shared" ref="G176" si="71">G165+G175</f>
        <v>25.89</v>
      </c>
      <c r="H176" s="31">
        <f t="shared" ref="H176" si="72">H165+H175</f>
        <v>21.22</v>
      </c>
      <c r="I176" s="31">
        <f t="shared" ref="I176" si="73">I165+I175</f>
        <v>247.63</v>
      </c>
      <c r="J176" s="31">
        <f t="shared" ref="J176:L176" si="74">J165+J175</f>
        <v>881.75</v>
      </c>
      <c r="K176" s="57"/>
      <c r="L176" s="60"/>
    </row>
    <row r="177" spans="1:12" ht="14.4">
      <c r="A177" s="20">
        <v>2</v>
      </c>
      <c r="B177" s="21">
        <v>10</v>
      </c>
      <c r="C177" s="22" t="s">
        <v>20</v>
      </c>
      <c r="D177" s="5" t="s">
        <v>21</v>
      </c>
      <c r="E177" s="37" t="s">
        <v>44</v>
      </c>
      <c r="F177" s="38">
        <v>160</v>
      </c>
      <c r="G177" s="38">
        <v>2.3199999999999998</v>
      </c>
      <c r="H177" s="38">
        <v>3.96</v>
      </c>
      <c r="I177" s="38">
        <v>28.97</v>
      </c>
      <c r="J177" s="38">
        <v>161</v>
      </c>
      <c r="K177" s="54">
        <v>168</v>
      </c>
      <c r="L177" s="59"/>
    </row>
    <row r="178" spans="1:12" ht="14.4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55"/>
      <c r="L178" s="59"/>
    </row>
    <row r="179" spans="1:12" ht="14.4">
      <c r="A179" s="23"/>
      <c r="B179" s="15"/>
      <c r="C179" s="11"/>
      <c r="D179" s="7" t="s">
        <v>22</v>
      </c>
      <c r="E179" s="39" t="s">
        <v>45</v>
      </c>
      <c r="F179" s="40">
        <v>200</v>
      </c>
      <c r="G179" s="40">
        <v>0.2</v>
      </c>
      <c r="H179" s="40">
        <v>0</v>
      </c>
      <c r="I179" s="40">
        <v>14</v>
      </c>
      <c r="J179" s="40">
        <v>28</v>
      </c>
      <c r="K179" s="55">
        <v>943</v>
      </c>
      <c r="L179" s="59"/>
    </row>
    <row r="180" spans="1:12" ht="14.4">
      <c r="A180" s="23"/>
      <c r="B180" s="15"/>
      <c r="C180" s="11"/>
      <c r="D180" s="7" t="s">
        <v>23</v>
      </c>
      <c r="E180" s="39" t="s">
        <v>41</v>
      </c>
      <c r="F180" s="40">
        <v>60</v>
      </c>
      <c r="G180" s="40">
        <v>7.9</v>
      </c>
      <c r="H180" s="40">
        <v>0.84</v>
      </c>
      <c r="I180" s="40">
        <v>51</v>
      </c>
      <c r="J180" s="40">
        <v>247</v>
      </c>
      <c r="K180" s="55">
        <v>1</v>
      </c>
      <c r="L180" s="59"/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55"/>
      <c r="L181" s="59"/>
    </row>
    <row r="182" spans="1:12" ht="14.4">
      <c r="A182" s="23"/>
      <c r="B182" s="15"/>
      <c r="C182" s="11"/>
      <c r="D182" s="6" t="s">
        <v>80</v>
      </c>
      <c r="E182" s="39" t="s">
        <v>81</v>
      </c>
      <c r="F182" s="40">
        <v>20</v>
      </c>
      <c r="G182" s="40">
        <v>0.57999999999999996</v>
      </c>
      <c r="H182" s="40">
        <v>1.5</v>
      </c>
      <c r="I182" s="40">
        <v>5.58</v>
      </c>
      <c r="J182" s="40">
        <v>37.869999999999997</v>
      </c>
      <c r="K182" s="55"/>
      <c r="L182" s="59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5"/>
      <c r="L183" s="59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75">SUM(G177:G183)</f>
        <v>11</v>
      </c>
      <c r="H184" s="19">
        <f t="shared" si="75"/>
        <v>6.3</v>
      </c>
      <c r="I184" s="19">
        <f t="shared" si="75"/>
        <v>99.55</v>
      </c>
      <c r="J184" s="19">
        <f t="shared" si="75"/>
        <v>473.87</v>
      </c>
      <c r="K184" s="56"/>
      <c r="L184" s="60"/>
    </row>
    <row r="185" spans="1:12" ht="14.4">
      <c r="A185" s="25">
        <f>A177</f>
        <v>2</v>
      </c>
      <c r="B185" s="13">
        <v>10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55"/>
      <c r="L185" s="59"/>
    </row>
    <row r="186" spans="1:12" ht="14.4">
      <c r="A186" s="23"/>
      <c r="B186" s="15"/>
      <c r="C186" s="11"/>
      <c r="D186" s="7" t="s">
        <v>27</v>
      </c>
      <c r="E186" s="39" t="s">
        <v>53</v>
      </c>
      <c r="F186" s="40">
        <v>200</v>
      </c>
      <c r="G186" s="40">
        <v>1.45</v>
      </c>
      <c r="H186" s="40">
        <v>3.93</v>
      </c>
      <c r="I186" s="40">
        <v>100.2</v>
      </c>
      <c r="J186" s="40">
        <v>82</v>
      </c>
      <c r="K186" s="55">
        <v>170</v>
      </c>
      <c r="L186" s="59"/>
    </row>
    <row r="187" spans="1:12" ht="14.4">
      <c r="A187" s="23"/>
      <c r="B187" s="15"/>
      <c r="C187" s="11"/>
      <c r="D187" s="7" t="s">
        <v>28</v>
      </c>
      <c r="E187" s="39" t="s">
        <v>79</v>
      </c>
      <c r="F187" s="40">
        <v>170</v>
      </c>
      <c r="G187" s="40">
        <v>49.58</v>
      </c>
      <c r="H187" s="40">
        <v>1.18</v>
      </c>
      <c r="I187" s="40">
        <v>33.119999999999997</v>
      </c>
      <c r="J187" s="40">
        <v>145.03</v>
      </c>
      <c r="K187" s="55">
        <v>417</v>
      </c>
      <c r="L187" s="59"/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55"/>
      <c r="L188" s="59"/>
    </row>
    <row r="189" spans="1:12" ht="14.4">
      <c r="A189" s="23"/>
      <c r="B189" s="15"/>
      <c r="C189" s="11"/>
      <c r="D189" s="7" t="s">
        <v>30</v>
      </c>
      <c r="E189" s="39" t="s">
        <v>55</v>
      </c>
      <c r="F189" s="40">
        <v>200</v>
      </c>
      <c r="G189" s="40">
        <v>0.2</v>
      </c>
      <c r="H189" s="40">
        <v>0</v>
      </c>
      <c r="I189" s="40">
        <v>32.6</v>
      </c>
      <c r="J189" s="40">
        <v>132</v>
      </c>
      <c r="K189" s="55">
        <v>874</v>
      </c>
      <c r="L189" s="59"/>
    </row>
    <row r="190" spans="1:12" ht="14.4">
      <c r="A190" s="23"/>
      <c r="B190" s="15"/>
      <c r="C190" s="11"/>
      <c r="D190" s="7" t="s">
        <v>31</v>
      </c>
      <c r="E190" s="39" t="s">
        <v>41</v>
      </c>
      <c r="F190" s="40">
        <v>60</v>
      </c>
      <c r="G190" s="40">
        <v>7.9</v>
      </c>
      <c r="H190" s="40">
        <v>0.84</v>
      </c>
      <c r="I190" s="40">
        <v>51</v>
      </c>
      <c r="J190" s="40">
        <v>247</v>
      </c>
      <c r="K190" s="55">
        <v>1</v>
      </c>
      <c r="L190" s="59"/>
    </row>
    <row r="191" spans="1:12" ht="14.4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55"/>
      <c r="L191" s="59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55"/>
      <c r="L192" s="59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55"/>
      <c r="L193" s="59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630</v>
      </c>
      <c r="G194" s="19">
        <f t="shared" ref="G194:J194" si="76">SUM(G185:G193)</f>
        <v>59.13</v>
      </c>
      <c r="H194" s="19">
        <f t="shared" si="76"/>
        <v>5.95</v>
      </c>
      <c r="I194" s="19">
        <f t="shared" si="76"/>
        <v>216.92</v>
      </c>
      <c r="J194" s="19">
        <f t="shared" si="76"/>
        <v>606.03</v>
      </c>
      <c r="K194" s="56"/>
      <c r="L194" s="60"/>
    </row>
    <row r="195" spans="1:12" ht="15" thickBot="1">
      <c r="A195" s="28">
        <f>A177</f>
        <v>2</v>
      </c>
      <c r="B195" s="29">
        <f>B177</f>
        <v>10</v>
      </c>
      <c r="C195" s="47" t="s">
        <v>4</v>
      </c>
      <c r="D195" s="48"/>
      <c r="E195" s="30"/>
      <c r="F195" s="31">
        <f>F184+F194</f>
        <v>1070</v>
      </c>
      <c r="G195" s="31">
        <f t="shared" ref="G195" si="77">G184+G194</f>
        <v>70.13</v>
      </c>
      <c r="H195" s="31">
        <f t="shared" ref="H195" si="78">H184+H194</f>
        <v>12.25</v>
      </c>
      <c r="I195" s="31">
        <f t="shared" ref="I195" si="79">I184+I194</f>
        <v>316.46999999999997</v>
      </c>
      <c r="J195" s="31">
        <f t="shared" ref="J195:L195" si="80">J184+J194</f>
        <v>1079.9000000000001</v>
      </c>
      <c r="K195" s="57"/>
      <c r="L195" s="60"/>
    </row>
    <row r="196" spans="1:12" ht="13.8" thickBot="1">
      <c r="A196" s="26"/>
      <c r="B196" s="27"/>
      <c r="C196" s="49" t="s">
        <v>5</v>
      </c>
      <c r="D196" s="49"/>
      <c r="E196" s="49"/>
      <c r="F196" s="33">
        <f>(F24+F43+F62+F81+F100+F119+F138+F157+F176+F195)/(IF(F24=0,0,1)+IF(F43=0,0,1)+IF(F62=0,0,1)+IF(F81=0,0,1)+IF(F100=0,0,1)+IF(F119=0,0,1)+IF(F138=0,0,1)+IF(F157=0,0,1)+IF(F176=0,0,1)+IF(F195=0,0,1))</f>
        <v>1073</v>
      </c>
      <c r="G196" s="33">
        <f t="shared" ref="G196:J196" si="81">(G24+G43+G62+G81+G100+G119+G138+G157+G176+G195)/(IF(G24=0,0,1)+IF(G43=0,0,1)+IF(G62=0,0,1)+IF(G81=0,0,1)+IF(G100=0,0,1)+IF(G119=0,0,1)+IF(G138=0,0,1)+IF(G157=0,0,1)+IF(G176=0,0,1)+IF(G195=0,0,1))</f>
        <v>58.962000000000003</v>
      </c>
      <c r="H196" s="33">
        <f t="shared" si="81"/>
        <v>21.652999999999999</v>
      </c>
      <c r="I196" s="33">
        <f t="shared" si="81"/>
        <v>243.91799999999998</v>
      </c>
      <c r="J196" s="33">
        <f t="shared" si="81"/>
        <v>1170.373</v>
      </c>
      <c r="K196" s="33"/>
      <c r="L196" s="61"/>
    </row>
    <row r="197" spans="1:12">
      <c r="L197" s="62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2023-10-23T03:03:46Z</dcterms:modified>
</cp:coreProperties>
</file>